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38" documentId="13_ncr:1_{C7F92C0E-83DC-47E2-9C61-51D72898C6F2}" xr6:coauthVersionLast="47" xr6:coauthVersionMax="47" xr10:uidLastSave="{3EBCBA6E-79EE-491F-9B44-F5F9A226642A}"/>
  <bookViews>
    <workbookView xWindow="-110" yWindow="-110" windowWidth="19420" windowHeight="10420" xr2:uid="{00000000-000D-0000-FFFF-FFFF00000000}"/>
  </bookViews>
  <sheets>
    <sheet name="BS Consolidado" sheetId="4" r:id="rId1"/>
    <sheet name="PL Consolidado" sheetId="3" r:id="rId2"/>
    <sheet name="BS Individual" sheetId="2" r:id="rId3"/>
    <sheet name="PL Individual" sheetId="1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4" l="1"/>
</calcChain>
</file>

<file path=xl/sharedStrings.xml><?xml version="1.0" encoding="utf-8"?>
<sst xmlns="http://schemas.openxmlformats.org/spreadsheetml/2006/main" count="136" uniqueCount="73">
  <si>
    <t xml:space="preserve">Importe neto de la cifra de negocio </t>
  </si>
  <si>
    <t>Otros ingresos de explotación</t>
  </si>
  <si>
    <t>Aprovisionamientos</t>
  </si>
  <si>
    <t>MARGEN BRUTO</t>
  </si>
  <si>
    <t>Gastos de personal</t>
  </si>
  <si>
    <t>Otros gastos de explotación</t>
  </si>
  <si>
    <t>Amortización del inmovilizado</t>
  </si>
  <si>
    <t>Deterioro y resultado por enajenaciones del inmovilizado</t>
  </si>
  <si>
    <t>Variación de las provisiones de tráfico</t>
  </si>
  <si>
    <t>Deterioro de Existencias</t>
  </si>
  <si>
    <t>RESULTADO DE EXPLOTACIÓN</t>
  </si>
  <si>
    <t>Resultado Financiero</t>
  </si>
  <si>
    <t>Ingresos financieros</t>
  </si>
  <si>
    <t>Gastos financieros</t>
  </si>
  <si>
    <t>Variación de valor razonable en instrumentos financieros</t>
  </si>
  <si>
    <t>Diferencias de cambio</t>
  </si>
  <si>
    <t>Resultados excepcionales</t>
  </si>
  <si>
    <t>RESULTADO ANTES DE IMPUESTOS</t>
  </si>
  <si>
    <t>Impuesto sobre beneficios</t>
  </si>
  <si>
    <t>RESULTADO DEL EJERCICIO</t>
  </si>
  <si>
    <t>Operaciones Discontinuadas</t>
  </si>
  <si>
    <t>EBITDA</t>
  </si>
  <si>
    <t>%</t>
  </si>
  <si>
    <t>ACTIVO SOC. INDIVIDUAL (en miles de euros)</t>
  </si>
  <si>
    <t>ACTIVO NO CORRIENTE</t>
  </si>
  <si>
    <t xml:space="preserve">Inmovilizado intangible </t>
  </si>
  <si>
    <t xml:space="preserve">Inmovilizado material </t>
  </si>
  <si>
    <t>Inversiones en empresas del grupo</t>
  </si>
  <si>
    <t>Inversiones financieras a largo plazo</t>
  </si>
  <si>
    <t>Activos por impuesto diferido</t>
  </si>
  <si>
    <t xml:space="preserve">ACTIVO CORRIENTE </t>
  </si>
  <si>
    <t xml:space="preserve">Existencias </t>
  </si>
  <si>
    <t xml:space="preserve">Deudores comerciales y otras cuentas a cobrar </t>
  </si>
  <si>
    <t xml:space="preserve">Inversiones financieras a corto plazo </t>
  </si>
  <si>
    <t xml:space="preserve">Periodificaciones a corto plazo </t>
  </si>
  <si>
    <t xml:space="preserve">Efectivo y otros activos líquidos equivalentes </t>
  </si>
  <si>
    <t xml:space="preserve">TOTAL ACTIVO </t>
  </si>
  <si>
    <t>PASIVO SOC. INDIVIDUAL (en miles de euros)</t>
  </si>
  <si>
    <t>PATRIMONIO NETO</t>
  </si>
  <si>
    <t xml:space="preserve">     Capital</t>
  </si>
  <si>
    <t xml:space="preserve">     Prima de emisión</t>
  </si>
  <si>
    <t xml:space="preserve">     Reservas</t>
  </si>
  <si>
    <t xml:space="preserve">     Acciones y Participaciones en patrimonio propias</t>
  </si>
  <si>
    <t xml:space="preserve">     Resultado del ejercicio</t>
  </si>
  <si>
    <t xml:space="preserve">PASIVO NO CORRIENTE </t>
  </si>
  <si>
    <t xml:space="preserve">Deudas a largo plazo  </t>
  </si>
  <si>
    <t xml:space="preserve">Pasivos por impuesto diferido </t>
  </si>
  <si>
    <t>PASIVO CORRIENTE</t>
  </si>
  <si>
    <t xml:space="preserve">Deudas a corto plazo </t>
  </si>
  <si>
    <t xml:space="preserve">Acreedores comerciales y otras cuentas a pagar </t>
  </si>
  <si>
    <t>TOTAL PATRIMONIO NETO Y PASIVO</t>
  </si>
  <si>
    <t>Trabajos realizados por el grupo para su activo</t>
  </si>
  <si>
    <t>ACTIVO CONSOLIDADO (en miles de euros)</t>
  </si>
  <si>
    <t>PASIVO CONSOLIDADO (en miles de euros)</t>
  </si>
  <si>
    <t xml:space="preserve">Fondos propios </t>
  </si>
  <si>
    <t xml:space="preserve">     Reservas en Sociedades Consolidadas</t>
  </si>
  <si>
    <t xml:space="preserve">     Resultado del ejercicio atribuido a la Sociedad Dominante</t>
  </si>
  <si>
    <t>Ajustes por cambios de valor</t>
  </si>
  <si>
    <t>Socios externos</t>
  </si>
  <si>
    <t>Provisiones a largo plazo</t>
  </si>
  <si>
    <t>CUENTA DE PÉRDIDAS Y GANACIAS SOC. INDIVIDUAL
  (en miles de euros)</t>
  </si>
  <si>
    <t>Deterioro de participaciones emp grupo</t>
  </si>
  <si>
    <t>CUENTA DE PÉRDIDAS Y GANACIAS CONSOLIDADA
  (en miles de euros)</t>
  </si>
  <si>
    <t>Resultado por la pérdida de control de filiales</t>
  </si>
  <si>
    <t>Var.%</t>
  </si>
  <si>
    <t>Deterioro y resultado por enajenaciones de instrumentos financieros</t>
  </si>
  <si>
    <t>Participación de sociedades en puesta en equivalencia</t>
  </si>
  <si>
    <t>Resultado de la sociedad dominante</t>
  </si>
  <si>
    <t>Resultado minoritarios</t>
  </si>
  <si>
    <t>Provisiones a corto plazo</t>
  </si>
  <si>
    <t>Exceso de provisiones</t>
  </si>
  <si>
    <t>Provisiones a corto</t>
  </si>
  <si>
    <t>Deudas con empresas del grupo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</si>
</sst>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0_ ;\-0\ "/>
    <numFmt numFmtId="167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 Narrow"/>
      <family val="2"/>
    </font>
    <font>
      <sz val="11"/>
      <color theme="1"/>
      <name val="Myriad Pro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1"/>
      <name val="Calibri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</cellStyleXfs>
  <cellXfs count="82">
    <xf numFmtId="0" fontId="0" fillId="0" borderId="0" xfId="0"/>
    <xf numFmtId="166" fontId="3" fillId="2" borderId="0" xfId="2" applyNumberFormat="1" applyFont="1" applyFill="1" applyBorder="1" applyAlignment="1">
      <alignment horizontal="left" vertical="center" wrapText="1"/>
    </xf>
    <xf numFmtId="0" fontId="5" fillId="3" borderId="0" xfId="3" applyFont="1" applyFill="1"/>
    <xf numFmtId="0" fontId="6" fillId="3" borderId="0" xfId="3" applyFont="1" applyFill="1"/>
    <xf numFmtId="0" fontId="5" fillId="3" borderId="1" xfId="3" applyFont="1" applyFill="1" applyBorder="1"/>
    <xf numFmtId="0" fontId="7" fillId="3" borderId="0" xfId="3" applyFont="1" applyFill="1"/>
    <xf numFmtId="9" fontId="7" fillId="3" borderId="0" xfId="4" applyFont="1" applyFill="1"/>
    <xf numFmtId="14" fontId="3" fillId="2" borderId="0" xfId="2" applyNumberFormat="1" applyFont="1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3" fontId="5" fillId="3" borderId="0" xfId="4" applyNumberFormat="1" applyFont="1" applyFill="1"/>
    <xf numFmtId="9" fontId="5" fillId="3" borderId="0" xfId="4" applyFont="1" applyFill="1"/>
    <xf numFmtId="3" fontId="6" fillId="3" borderId="0" xfId="0" applyNumberFormat="1" applyFont="1" applyFill="1"/>
    <xf numFmtId="3" fontId="6" fillId="3" borderId="0" xfId="4" applyNumberFormat="1" applyFont="1" applyFill="1"/>
    <xf numFmtId="9" fontId="6" fillId="3" borderId="0" xfId="4" applyFont="1" applyFill="1"/>
    <xf numFmtId="3" fontId="5" fillId="3" borderId="1" xfId="3" applyNumberFormat="1" applyFont="1" applyFill="1" applyBorder="1"/>
    <xf numFmtId="9" fontId="5" fillId="3" borderId="1" xfId="4" applyFont="1" applyFill="1" applyBorder="1"/>
    <xf numFmtId="3" fontId="5" fillId="3" borderId="0" xfId="3" applyNumberFormat="1" applyFont="1" applyFill="1"/>
    <xf numFmtId="3" fontId="7" fillId="3" borderId="0" xfId="3" applyNumberFormat="1" applyFont="1" applyFill="1"/>
    <xf numFmtId="3" fontId="7" fillId="3" borderId="0" xfId="4" applyNumberFormat="1" applyFont="1" applyFill="1"/>
    <xf numFmtId="3" fontId="6" fillId="3" borderId="0" xfId="3" applyNumberFormat="1" applyFont="1" applyFill="1"/>
    <xf numFmtId="166" fontId="8" fillId="2" borderId="0" xfId="2" applyNumberFormat="1" applyFont="1" applyFill="1" applyBorder="1" applyAlignment="1">
      <alignment horizontal="left" vertical="center" wrapText="1"/>
    </xf>
    <xf numFmtId="0" fontId="9" fillId="3" borderId="0" xfId="3" applyFont="1" applyFill="1"/>
    <xf numFmtId="0" fontId="10" fillId="3" borderId="1" xfId="3" applyFont="1" applyFill="1" applyBorder="1"/>
    <xf numFmtId="0" fontId="11" fillId="3" borderId="0" xfId="3" applyFont="1" applyFill="1"/>
    <xf numFmtId="0" fontId="10" fillId="4" borderId="2" xfId="3" applyFont="1" applyFill="1" applyBorder="1"/>
    <xf numFmtId="0" fontId="12" fillId="3" borderId="0" xfId="3" applyFont="1" applyFill="1"/>
    <xf numFmtId="14" fontId="13" fillId="2" borderId="0" xfId="2" applyNumberFormat="1" applyFont="1" applyFill="1" applyBorder="1" applyAlignment="1">
      <alignment horizontal="center" vertical="center" wrapText="1"/>
    </xf>
    <xf numFmtId="166" fontId="13" fillId="2" borderId="0" xfId="2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3" fontId="10" fillId="3" borderId="1" xfId="0" applyNumberFormat="1" applyFont="1" applyFill="1" applyBorder="1"/>
    <xf numFmtId="167" fontId="10" fillId="3" borderId="0" xfId="4" applyNumberFormat="1" applyFont="1" applyFill="1" applyBorder="1"/>
    <xf numFmtId="3" fontId="11" fillId="3" borderId="0" xfId="0" applyNumberFormat="1" applyFont="1" applyFill="1"/>
    <xf numFmtId="3" fontId="11" fillId="3" borderId="0" xfId="3" applyNumberFormat="1" applyFont="1" applyFill="1"/>
    <xf numFmtId="9" fontId="10" fillId="3" borderId="1" xfId="4" applyFont="1" applyFill="1" applyBorder="1"/>
    <xf numFmtId="9" fontId="10" fillId="3" borderId="0" xfId="4" applyFont="1" applyFill="1" applyBorder="1"/>
    <xf numFmtId="3" fontId="10" fillId="4" borderId="2" xfId="0" applyNumberFormat="1" applyFont="1" applyFill="1" applyBorder="1"/>
    <xf numFmtId="9" fontId="10" fillId="4" borderId="2" xfId="4" applyFont="1" applyFill="1" applyBorder="1"/>
    <xf numFmtId="3" fontId="9" fillId="3" borderId="0" xfId="0" applyNumberFormat="1" applyFont="1" applyFill="1"/>
    <xf numFmtId="3" fontId="9" fillId="3" borderId="0" xfId="3" applyNumberFormat="1" applyFont="1" applyFill="1"/>
    <xf numFmtId="3" fontId="12" fillId="3" borderId="0" xfId="0" applyNumberFormat="1" applyFont="1" applyFill="1"/>
    <xf numFmtId="3" fontId="12" fillId="3" borderId="0" xfId="3" applyNumberFormat="1" applyFont="1" applyFill="1"/>
    <xf numFmtId="167" fontId="11" fillId="3" borderId="0" xfId="4" applyNumberFormat="1" applyFont="1" applyFill="1" applyAlignment="1">
      <alignment horizontal="center"/>
    </xf>
    <xf numFmtId="166" fontId="8" fillId="2" borderId="3" xfId="2" applyNumberFormat="1" applyFont="1" applyFill="1" applyBorder="1" applyAlignment="1">
      <alignment horizontal="left" vertical="center" wrapText="1"/>
    </xf>
    <xf numFmtId="0" fontId="10" fillId="4" borderId="1" xfId="3" applyFont="1" applyFill="1" applyBorder="1"/>
    <xf numFmtId="9" fontId="11" fillId="3" borderId="0" xfId="1" applyFont="1" applyFill="1"/>
    <xf numFmtId="3" fontId="0" fillId="0" borderId="0" xfId="0" applyNumberFormat="1"/>
    <xf numFmtId="3" fontId="10" fillId="4" borderId="1" xfId="3" applyNumberFormat="1" applyFont="1" applyFill="1" applyBorder="1"/>
    <xf numFmtId="9" fontId="10" fillId="4" borderId="1" xfId="1" applyFont="1" applyFill="1" applyBorder="1"/>
    <xf numFmtId="3" fontId="11" fillId="3" borderId="0" xfId="1" applyNumberFormat="1" applyFont="1" applyFill="1"/>
    <xf numFmtId="9" fontId="5" fillId="3" borderId="4" xfId="4" applyFont="1" applyFill="1" applyBorder="1"/>
    <xf numFmtId="14" fontId="13" fillId="2" borderId="3" xfId="9" applyNumberFormat="1" applyFont="1" applyFill="1" applyBorder="1" applyAlignment="1">
      <alignment horizontal="center" vertical="center" wrapText="1"/>
    </xf>
    <xf numFmtId="166" fontId="13" fillId="2" borderId="3" xfId="9" applyNumberFormat="1" applyFont="1" applyFill="1" applyBorder="1" applyAlignment="1">
      <alignment horizontal="center" vertical="center" wrapText="1"/>
    </xf>
    <xf numFmtId="0" fontId="1" fillId="0" borderId="0" xfId="6"/>
    <xf numFmtId="9" fontId="10" fillId="3" borderId="1" xfId="5" applyFont="1" applyFill="1" applyBorder="1"/>
    <xf numFmtId="0" fontId="10" fillId="3" borderId="0" xfId="3" applyFont="1" applyFill="1"/>
    <xf numFmtId="3" fontId="1" fillId="0" borderId="0" xfId="6" applyNumberFormat="1"/>
    <xf numFmtId="3" fontId="11" fillId="3" borderId="0" xfId="7" applyNumberFormat="1" applyFont="1" applyFill="1"/>
    <xf numFmtId="9" fontId="11" fillId="3" borderId="0" xfId="7" applyFont="1" applyFill="1"/>
    <xf numFmtId="0" fontId="11" fillId="0" borderId="0" xfId="3" applyFont="1"/>
    <xf numFmtId="3" fontId="11" fillId="3" borderId="0" xfId="8" applyNumberFormat="1" applyFont="1" applyFill="1"/>
    <xf numFmtId="3" fontId="10" fillId="4" borderId="1" xfId="7" applyNumberFormat="1" applyFont="1" applyFill="1" applyBorder="1"/>
    <xf numFmtId="9" fontId="10" fillId="4" borderId="1" xfId="7" applyFont="1" applyFill="1" applyBorder="1"/>
    <xf numFmtId="0" fontId="15" fillId="3" borderId="0" xfId="3" applyFont="1" applyFill="1"/>
    <xf numFmtId="3" fontId="11" fillId="0" borderId="0" xfId="7" applyNumberFormat="1" applyFont="1"/>
    <xf numFmtId="9" fontId="5" fillId="3" borderId="1" xfId="1" applyFont="1" applyFill="1" applyBorder="1"/>
    <xf numFmtId="9" fontId="7" fillId="3" borderId="0" xfId="1" applyFont="1" applyFill="1"/>
    <xf numFmtId="9" fontId="5" fillId="3" borderId="0" xfId="1" applyFont="1" applyFill="1"/>
    <xf numFmtId="3" fontId="6" fillId="0" borderId="0" xfId="3" applyNumberFormat="1" applyFont="1"/>
    <xf numFmtId="9" fontId="6" fillId="3" borderId="0" xfId="1" applyFont="1" applyFill="1"/>
    <xf numFmtId="3" fontId="5" fillId="0" borderId="1" xfId="3" applyNumberFormat="1" applyFont="1" applyBorder="1"/>
    <xf numFmtId="3" fontId="10" fillId="3" borderId="0" xfId="0" applyNumberFormat="1" applyFont="1" applyFill="1"/>
    <xf numFmtId="167" fontId="11" fillId="3" borderId="0" xfId="1" applyNumberFormat="1" applyFont="1" applyFill="1"/>
    <xf numFmtId="3" fontId="11" fillId="0" borderId="0" xfId="0" applyNumberFormat="1" applyFont="1"/>
    <xf numFmtId="9" fontId="5" fillId="0" borderId="1" xfId="4" applyFont="1" applyFill="1" applyBorder="1"/>
    <xf numFmtId="9" fontId="3" fillId="2" borderId="0" xfId="1" applyFont="1" applyFill="1" applyBorder="1" applyAlignment="1">
      <alignment horizontal="center" vertical="center" wrapText="1"/>
    </xf>
    <xf numFmtId="9" fontId="7" fillId="3" borderId="0" xfId="1" applyFont="1" applyFill="1" applyAlignment="1">
      <alignment horizontal="center"/>
    </xf>
    <xf numFmtId="9" fontId="11" fillId="3" borderId="0" xfId="4" applyFont="1" applyFill="1"/>
    <xf numFmtId="9" fontId="11" fillId="3" borderId="0" xfId="3" applyNumberFormat="1" applyFont="1" applyFill="1"/>
    <xf numFmtId="9" fontId="12" fillId="3" borderId="0" xfId="3" applyNumberFormat="1" applyFont="1" applyFill="1"/>
    <xf numFmtId="9" fontId="6" fillId="3" borderId="0" xfId="1" applyFont="1" applyFill="1" applyAlignment="1">
      <alignment horizontal="right"/>
    </xf>
    <xf numFmtId="4" fontId="0" fillId="0" borderId="0" xfId="0" applyNumberFormat="1"/>
    <xf numFmtId="9" fontId="11" fillId="3" borderId="0" xfId="4" applyFont="1" applyFill="1" applyBorder="1"/>
  </cellXfs>
  <cellStyles count="12">
    <cellStyle name="Millares 2" xfId="2" xr:uid="{00000000-0005-0000-0000-000000000000}"/>
    <cellStyle name="Millares 2 2" xfId="9" xr:uid="{00000000-0005-0000-0000-000001000000}"/>
    <cellStyle name="Normal" xfId="0" builtinId="0"/>
    <cellStyle name="Normal 2" xfId="3" xr:uid="{00000000-0005-0000-0000-000003000000}"/>
    <cellStyle name="Normal 2 2" xfId="10" xr:uid="{00000000-0005-0000-0000-000004000000}"/>
    <cellStyle name="Normal 2 2 2" xfId="11" xr:uid="{10FE1F1A-9103-4770-8B51-E533AC67D84B}"/>
    <cellStyle name="Normal 2 3" xfId="8" xr:uid="{00000000-0005-0000-0000-000005000000}"/>
    <cellStyle name="Normal 7" xfId="6" xr:uid="{00000000-0005-0000-0000-000006000000}"/>
    <cellStyle name="Porcentaje" xfId="1" builtinId="5"/>
    <cellStyle name="Porcentaje 2" xfId="4" xr:uid="{00000000-0005-0000-0000-000008000000}"/>
    <cellStyle name="Porcentaje 2 2" xfId="5" xr:uid="{00000000-0005-0000-0000-000009000000}"/>
    <cellStyle name="Porcentaje 4" xfId="7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medcomtech-my.sharepoint.com/personal/maguirrezabal_medcomtech_es/Documents/Documentos/3.%20Informes-%20compliance/1.%20MAB/4.%20CIERRES%20A%20REPORTAR/22.%20Cierre%2031-12-2022/Medcomtech%20-%20Borrador%20informaci&#243;n%20financiera%20.xlsx" TargetMode="External"/><Relationship Id="rId2" Type="http://schemas.microsoft.com/office/2019/04/relationships/externalLinkLongPath" Target="Medcomtech%20-%20Borrador%20informaci&#243;n%20financiera%20.xlsx?768BD446" TargetMode="External"/><Relationship Id="rId1" Type="http://schemas.openxmlformats.org/officeDocument/2006/relationships/externalLinkPath" Target="file:///\\768BD446\Medcomtech%20-%20Borrador%20informaci&#243;n%20financier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BS CONSOL"/>
      <sheetName val="PL CONSOL"/>
      <sheetName val="BALANCE"/>
      <sheetName val="PyG"/>
      <sheetName val="BS POR"/>
      <sheetName val="PL POR"/>
    </sheetNames>
    <sheetDataSet>
      <sheetData sheetId="0">
        <row r="5">
          <cell r="O5">
            <v>248451</v>
          </cell>
        </row>
        <row r="46">
          <cell r="M46">
            <v>179053</v>
          </cell>
        </row>
      </sheetData>
      <sheetData sheetId="1">
        <row r="4">
          <cell r="O4">
            <v>24920423.630000003</v>
          </cell>
        </row>
      </sheetData>
      <sheetData sheetId="2">
        <row r="5">
          <cell r="AC5">
            <v>242146</v>
          </cell>
        </row>
      </sheetData>
      <sheetData sheetId="3">
        <row r="4">
          <cell r="AC4">
            <v>22407360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47"/>
  <sheetViews>
    <sheetView showGridLines="0" tabSelected="1" zoomScale="85" zoomScaleNormal="85" workbookViewId="0">
      <selection activeCell="G12" sqref="G12"/>
    </sheetView>
  </sheetViews>
  <sheetFormatPr baseColWidth="10" defaultRowHeight="14.5"/>
  <cols>
    <col min="2" max="2" width="36.54296875" customWidth="1"/>
    <col min="10" max="10" width="12.1796875" bestFit="1" customWidth="1"/>
  </cols>
  <sheetData>
    <row r="3" spans="2:10">
      <c r="B3" s="42" t="s">
        <v>52</v>
      </c>
      <c r="C3" s="50">
        <v>44561</v>
      </c>
      <c r="D3" s="51" t="s">
        <v>22</v>
      </c>
      <c r="E3" s="50">
        <v>44926</v>
      </c>
      <c r="F3" s="51" t="s">
        <v>22</v>
      </c>
    </row>
    <row r="4" spans="2:10">
      <c r="B4" s="21"/>
      <c r="C4" s="52"/>
      <c r="D4" s="52"/>
      <c r="E4" s="52"/>
      <c r="F4" s="52"/>
    </row>
    <row r="5" spans="2:10">
      <c r="B5" s="22" t="s">
        <v>24</v>
      </c>
      <c r="C5" s="29">
        <v>8348.7889999999989</v>
      </c>
      <c r="D5" s="33">
        <v>0.30377857115307783</v>
      </c>
      <c r="E5" s="29">
        <v>8056.08</v>
      </c>
      <c r="F5" s="33">
        <v>0.29259554660634673</v>
      </c>
    </row>
    <row r="6" spans="2:10">
      <c r="B6" s="54"/>
      <c r="C6" s="55"/>
      <c r="E6" s="55"/>
    </row>
    <row r="7" spans="2:10">
      <c r="B7" s="23" t="s">
        <v>25</v>
      </c>
      <c r="C7" s="56">
        <v>245.36199999999999</v>
      </c>
      <c r="D7" s="44">
        <v>8.9277280543635113E-3</v>
      </c>
      <c r="E7" s="56">
        <v>248.45099999999999</v>
      </c>
      <c r="F7" s="44">
        <v>9.0237008755987332E-3</v>
      </c>
    </row>
    <row r="8" spans="2:10">
      <c r="B8" s="23" t="s">
        <v>26</v>
      </c>
      <c r="C8" s="56">
        <v>3693.96</v>
      </c>
      <c r="D8" s="44">
        <v>0.13440822264122659</v>
      </c>
      <c r="E8" s="56">
        <v>3896.0390000000002</v>
      </c>
      <c r="F8" s="44">
        <v>0.14150351793982241</v>
      </c>
      <c r="J8" s="80"/>
    </row>
    <row r="9" spans="2:10">
      <c r="B9" s="23" t="s">
        <v>27</v>
      </c>
      <c r="C9" s="56">
        <v>3455.444</v>
      </c>
      <c r="D9" s="44">
        <v>0.12572959276123472</v>
      </c>
      <c r="E9" s="56">
        <v>2862.817</v>
      </c>
      <c r="F9" s="44">
        <v>0.10397705893548</v>
      </c>
      <c r="J9" s="80"/>
    </row>
    <row r="10" spans="2:10">
      <c r="B10" s="58" t="s">
        <v>28</v>
      </c>
      <c r="C10" s="56">
        <v>693.81299999999999</v>
      </c>
      <c r="D10" s="44">
        <v>2.5245041141587168E-2</v>
      </c>
      <c r="E10" s="56">
        <v>691.88400000000001</v>
      </c>
      <c r="F10" s="44">
        <v>2.5129117035603617E-2</v>
      </c>
    </row>
    <row r="11" spans="2:10">
      <c r="B11" s="23" t="s">
        <v>29</v>
      </c>
      <c r="C11" s="56">
        <v>260.20999999999998</v>
      </c>
      <c r="D11" s="44">
        <v>9.4679865546658786E-3</v>
      </c>
      <c r="E11" s="56">
        <v>356.88900000000001</v>
      </c>
      <c r="F11" s="44">
        <v>1.2962151819841967E-2</v>
      </c>
    </row>
    <row r="12" spans="2:10">
      <c r="B12" s="23"/>
      <c r="C12" s="55"/>
      <c r="D12" s="45"/>
      <c r="E12" s="55"/>
      <c r="F12" s="45"/>
    </row>
    <row r="13" spans="2:10">
      <c r="B13" s="22" t="s">
        <v>30</v>
      </c>
      <c r="C13" s="29">
        <v>19134.350999999999</v>
      </c>
      <c r="D13" s="33">
        <v>0.69622142884692206</v>
      </c>
      <c r="E13" s="29">
        <v>19477.079999999998</v>
      </c>
      <c r="F13" s="33">
        <v>0.70740445339365332</v>
      </c>
    </row>
    <row r="14" spans="2:10">
      <c r="B14" s="23"/>
      <c r="C14" s="59"/>
      <c r="D14" s="59"/>
      <c r="E14" s="59"/>
      <c r="F14" s="59"/>
    </row>
    <row r="15" spans="2:10">
      <c r="B15" s="23" t="s">
        <v>31</v>
      </c>
      <c r="C15" s="56">
        <v>6270.7110000000002</v>
      </c>
      <c r="D15" s="44">
        <v>0.22816574088695835</v>
      </c>
      <c r="E15" s="56">
        <v>7449.0969999999998</v>
      </c>
      <c r="F15" s="44">
        <v>0.2705500204117508</v>
      </c>
    </row>
    <row r="16" spans="2:10">
      <c r="B16" s="23" t="s">
        <v>32</v>
      </c>
      <c r="C16" s="56">
        <v>11227.531999999999</v>
      </c>
      <c r="D16" s="44">
        <v>0.40852435347634947</v>
      </c>
      <c r="E16" s="56">
        <v>10961.429</v>
      </c>
      <c r="F16" s="44">
        <v>0.39811736102939155</v>
      </c>
    </row>
    <row r="17" spans="2:6">
      <c r="B17" s="23" t="s">
        <v>33</v>
      </c>
      <c r="C17" s="56">
        <v>137.691</v>
      </c>
      <c r="D17" s="44">
        <v>5.0100170504534785E-3</v>
      </c>
      <c r="E17" s="56">
        <v>34.997999999999998</v>
      </c>
      <c r="F17" s="44">
        <v>1.271121803672372E-3</v>
      </c>
    </row>
    <row r="18" spans="2:6">
      <c r="B18" s="23" t="s">
        <v>34</v>
      </c>
      <c r="C18" s="56">
        <v>38.043999999999997</v>
      </c>
      <c r="D18" s="44">
        <v>1.3842668632477947E-3</v>
      </c>
      <c r="E18" s="56">
        <v>49.655999999999999</v>
      </c>
      <c r="F18" s="44">
        <v>1.8034980365493828E-3</v>
      </c>
    </row>
    <row r="19" spans="2:6">
      <c r="B19" s="23" t="s">
        <v>35</v>
      </c>
      <c r="C19" s="56">
        <v>1460.373</v>
      </c>
      <c r="D19" s="44">
        <v>5.3137050569913045E-2</v>
      </c>
      <c r="E19" s="56">
        <v>981.9</v>
      </c>
      <c r="F19" s="44">
        <v>3.5662452112289328E-2</v>
      </c>
    </row>
    <row r="20" spans="2:6">
      <c r="B20" s="23"/>
      <c r="C20" s="55"/>
      <c r="D20" s="52"/>
      <c r="E20" s="55"/>
      <c r="F20" s="52"/>
    </row>
    <row r="21" spans="2:6">
      <c r="B21" s="43" t="s">
        <v>36</v>
      </c>
      <c r="C21" s="60">
        <v>27483.14</v>
      </c>
      <c r="D21" s="61">
        <v>1</v>
      </c>
      <c r="E21" s="60">
        <v>27533.159999999996</v>
      </c>
      <c r="F21" s="61">
        <v>1</v>
      </c>
    </row>
    <row r="22" spans="2:6">
      <c r="B22" s="62"/>
    </row>
    <row r="23" spans="2:6">
      <c r="B23" s="42" t="s">
        <v>53</v>
      </c>
      <c r="C23" s="50">
        <v>44561</v>
      </c>
      <c r="D23" s="51" t="s">
        <v>22</v>
      </c>
      <c r="E23" s="50">
        <v>44926</v>
      </c>
      <c r="F23" s="51" t="s">
        <v>22</v>
      </c>
    </row>
    <row r="24" spans="2:6">
      <c r="B24" s="21"/>
      <c r="C24" s="52"/>
      <c r="D24" s="52"/>
      <c r="E24" s="52"/>
      <c r="F24" s="52"/>
    </row>
    <row r="25" spans="2:6">
      <c r="B25" s="22" t="s">
        <v>38</v>
      </c>
      <c r="C25" s="29">
        <v>2708.4063000000001</v>
      </c>
      <c r="D25" s="53">
        <v>9.8547919576715923E-2</v>
      </c>
      <c r="E25" s="29">
        <v>981.84600000000046</v>
      </c>
      <c r="F25" s="53">
        <v>3.5660490840862445E-2</v>
      </c>
    </row>
    <row r="26" spans="2:6">
      <c r="B26" s="32" t="s">
        <v>54</v>
      </c>
      <c r="C26" s="56">
        <v>2736.1003000000001</v>
      </c>
      <c r="D26" s="44">
        <v>9.9555592992649322E-2</v>
      </c>
      <c r="E26" s="56">
        <v>1009.6270000000004</v>
      </c>
      <c r="F26" s="44"/>
    </row>
    <row r="27" spans="2:6">
      <c r="B27" s="40" t="s">
        <v>39</v>
      </c>
      <c r="C27" s="59">
        <v>132.185</v>
      </c>
      <c r="D27" s="57"/>
      <c r="E27" s="59">
        <v>132.185</v>
      </c>
      <c r="F27" s="57"/>
    </row>
    <row r="28" spans="2:6">
      <c r="B28" s="40" t="s">
        <v>40</v>
      </c>
      <c r="C28" s="59">
        <v>0</v>
      </c>
      <c r="D28" s="57"/>
      <c r="E28" s="59">
        <v>0</v>
      </c>
      <c r="F28" s="57"/>
    </row>
    <row r="29" spans="2:6">
      <c r="B29" s="40" t="s">
        <v>41</v>
      </c>
      <c r="C29" s="59">
        <v>2629.181</v>
      </c>
      <c r="D29" s="57"/>
      <c r="E29" s="59">
        <v>5166.6130000000003</v>
      </c>
      <c r="F29" s="57"/>
    </row>
    <row r="30" spans="2:6">
      <c r="B30" s="40" t="s">
        <v>55</v>
      </c>
      <c r="C30" s="59">
        <v>1988.2190000000001</v>
      </c>
      <c r="D30" s="57"/>
      <c r="E30" s="59">
        <v>-2088.846</v>
      </c>
      <c r="F30" s="57"/>
    </row>
    <row r="31" spans="2:6">
      <c r="B31" s="40" t="s">
        <v>42</v>
      </c>
      <c r="C31" s="59">
        <v>-710.74199999999996</v>
      </c>
      <c r="D31" s="57"/>
      <c r="E31" s="59">
        <v>-612.03</v>
      </c>
      <c r="F31" s="57"/>
    </row>
    <row r="32" spans="2:6">
      <c r="B32" s="40" t="s">
        <v>56</v>
      </c>
      <c r="C32" s="59">
        <v>-1302.7426999999998</v>
      </c>
      <c r="D32" s="57"/>
      <c r="E32" s="59">
        <v>-1588.2950000000001</v>
      </c>
      <c r="F32" s="57"/>
    </row>
    <row r="33" spans="2:6">
      <c r="B33" s="32" t="s">
        <v>57</v>
      </c>
      <c r="C33" s="59">
        <v>0</v>
      </c>
      <c r="D33" s="57"/>
      <c r="E33" s="59">
        <v>0</v>
      </c>
      <c r="F33" s="57"/>
    </row>
    <row r="34" spans="2:6">
      <c r="B34" s="32" t="s">
        <v>58</v>
      </c>
      <c r="C34" s="56">
        <v>-27.693999999999999</v>
      </c>
      <c r="D34" s="57"/>
      <c r="E34" s="56">
        <v>-27.780999999999999</v>
      </c>
      <c r="F34" s="57"/>
    </row>
    <row r="35" spans="2:6">
      <c r="B35" s="22" t="s">
        <v>44</v>
      </c>
      <c r="C35" s="29">
        <v>9341.512999999999</v>
      </c>
      <c r="D35" s="33">
        <v>0.3398997675676822</v>
      </c>
      <c r="E35" s="29">
        <v>13032.038999999999</v>
      </c>
      <c r="F35" s="33">
        <v>0.47332158749667663</v>
      </c>
    </row>
    <row r="36" spans="2:6">
      <c r="B36" s="54"/>
      <c r="C36" s="52"/>
      <c r="D36" s="52"/>
      <c r="E36" s="52"/>
      <c r="F36" s="52"/>
    </row>
    <row r="37" spans="2:6">
      <c r="B37" s="23" t="s">
        <v>45</v>
      </c>
      <c r="C37" s="56">
        <v>9341.512999999999</v>
      </c>
      <c r="D37" s="44">
        <v>0.3398997675676822</v>
      </c>
      <c r="E37" s="56">
        <v>13032.038999999999</v>
      </c>
      <c r="F37" s="44">
        <v>0.47</v>
      </c>
    </row>
    <row r="38" spans="2:6">
      <c r="B38" s="23" t="s">
        <v>59</v>
      </c>
      <c r="C38" s="56">
        <v>0</v>
      </c>
      <c r="D38" s="56"/>
      <c r="E38" s="56">
        <v>0</v>
      </c>
      <c r="F38" s="56"/>
    </row>
    <row r="39" spans="2:6">
      <c r="B39" s="23" t="s">
        <v>46</v>
      </c>
      <c r="C39" s="56">
        <v>0.42399999999999999</v>
      </c>
      <c r="D39" s="56"/>
      <c r="E39" s="56">
        <v>0.42399999999999999</v>
      </c>
      <c r="F39" s="56"/>
    </row>
    <row r="40" spans="2:6">
      <c r="B40" s="23"/>
      <c r="C40" s="56"/>
      <c r="D40" s="56"/>
      <c r="E40" s="56"/>
      <c r="F40" s="56"/>
    </row>
    <row r="41" spans="2:6">
      <c r="B41" s="22" t="s">
        <v>47</v>
      </c>
      <c r="C41" s="29">
        <v>15433.221000000001</v>
      </c>
      <c r="D41" s="33">
        <v>0.56155231285560192</v>
      </c>
      <c r="E41" s="29">
        <v>9005.3819999999996</v>
      </c>
      <c r="F41" s="33"/>
    </row>
    <row r="42" spans="2:6">
      <c r="B42" s="48"/>
      <c r="C42" s="52"/>
      <c r="D42" s="52"/>
      <c r="E42" s="52"/>
      <c r="F42" s="52"/>
    </row>
    <row r="43" spans="2:6">
      <c r="B43" s="48" t="s">
        <v>71</v>
      </c>
      <c r="C43" s="63">
        <f>+'[1]BS CONSOL'!$M$46/1000</f>
        <v>179.053</v>
      </c>
      <c r="D43" s="52"/>
      <c r="E43" s="63">
        <v>0</v>
      </c>
      <c r="F43" s="52"/>
    </row>
    <row r="44" spans="2:6">
      <c r="B44" s="48" t="s">
        <v>48</v>
      </c>
      <c r="C44" s="63">
        <v>3587.951</v>
      </c>
      <c r="D44" s="44">
        <v>0.13055098365160259</v>
      </c>
      <c r="E44" s="63">
        <v>2797.7979999999998</v>
      </c>
      <c r="F44" s="44">
        <v>0.10161557917798028</v>
      </c>
    </row>
    <row r="45" spans="2:6">
      <c r="B45" s="48" t="s">
        <v>49</v>
      </c>
      <c r="C45" s="63">
        <v>11666.217000000001</v>
      </c>
      <c r="D45" s="44">
        <v>0.42448631679837551</v>
      </c>
      <c r="E45" s="63">
        <v>10721.477000000001</v>
      </c>
      <c r="F45" s="44">
        <v>0.38940234248448052</v>
      </c>
    </row>
    <row r="46" spans="2:6">
      <c r="B46" s="23"/>
    </row>
    <row r="47" spans="2:6">
      <c r="B47" s="46" t="s">
        <v>50</v>
      </c>
      <c r="C47" s="46">
        <v>27483.140299999999</v>
      </c>
      <c r="D47" s="47">
        <v>1</v>
      </c>
      <c r="E47" s="46">
        <v>27533.160000000003</v>
      </c>
      <c r="F47" s="4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3"/>
  <sheetViews>
    <sheetView showGridLines="0" zoomScaleNormal="100" workbookViewId="0">
      <selection activeCell="E3" sqref="E3"/>
    </sheetView>
  </sheetViews>
  <sheetFormatPr baseColWidth="10" defaultRowHeight="14.5"/>
  <cols>
    <col min="2" max="2" width="41.453125" customWidth="1"/>
    <col min="10" max="10" width="11.36328125" bestFit="1" customWidth="1"/>
  </cols>
  <sheetData>
    <row r="2" spans="2:10" ht="23">
      <c r="B2" s="1" t="s">
        <v>62</v>
      </c>
      <c r="C2" s="7">
        <v>44561</v>
      </c>
      <c r="D2" s="8" t="s">
        <v>22</v>
      </c>
      <c r="E2" s="7">
        <v>44926</v>
      </c>
      <c r="F2" s="8" t="s">
        <v>22</v>
      </c>
      <c r="G2" s="8" t="s">
        <v>64</v>
      </c>
    </row>
    <row r="3" spans="2:10">
      <c r="B3" s="2" t="s">
        <v>0</v>
      </c>
      <c r="C3" s="9">
        <v>22823.249319999995</v>
      </c>
      <c r="D3" s="10">
        <v>1</v>
      </c>
      <c r="E3" s="9">
        <v>24920.423630000001</v>
      </c>
      <c r="F3" s="10">
        <v>1</v>
      </c>
      <c r="G3" s="10">
        <v>9.1887630923886521E-2</v>
      </c>
    </row>
    <row r="4" spans="2:10">
      <c r="B4" s="3" t="s">
        <v>1</v>
      </c>
      <c r="C4" s="11">
        <v>72.738229999999987</v>
      </c>
      <c r="D4" s="11"/>
      <c r="E4" s="11">
        <v>30.360869999999938</v>
      </c>
      <c r="F4" s="11"/>
      <c r="G4" s="11"/>
    </row>
    <row r="5" spans="2:10">
      <c r="B5" s="3" t="s">
        <v>51</v>
      </c>
      <c r="C5" s="11">
        <v>0</v>
      </c>
      <c r="D5" s="11"/>
      <c r="E5" s="11">
        <v>0</v>
      </c>
      <c r="F5" s="11"/>
      <c r="G5" s="11"/>
    </row>
    <row r="6" spans="2:10">
      <c r="B6" s="3" t="s">
        <v>2</v>
      </c>
      <c r="C6" s="12">
        <v>-8668.452830000002</v>
      </c>
      <c r="D6" s="13">
        <v>-0.37980800667168124</v>
      </c>
      <c r="E6" s="12">
        <v>-7898.0417600000001</v>
      </c>
      <c r="F6" s="13">
        <v>-0.31693047747760134</v>
      </c>
      <c r="G6" s="13">
        <v>-8.8875268183238432E-2</v>
      </c>
    </row>
    <row r="7" spans="2:10">
      <c r="B7" s="4" t="s">
        <v>3</v>
      </c>
      <c r="C7" s="14">
        <v>14227.534719999992</v>
      </c>
      <c r="D7" s="15">
        <v>0.62337901674379093</v>
      </c>
      <c r="E7" s="14">
        <v>17052.742740000002</v>
      </c>
      <c r="F7" s="15">
        <v>0.68428783527866544</v>
      </c>
      <c r="G7" s="15">
        <v>0.19857326484176818</v>
      </c>
    </row>
    <row r="8" spans="2:10">
      <c r="B8" s="3" t="s">
        <v>4</v>
      </c>
      <c r="C8" s="12">
        <v>-6720.1596</v>
      </c>
      <c r="D8" s="13">
        <v>-0.29444359590424879</v>
      </c>
      <c r="E8" s="12">
        <v>-8042.0506200000009</v>
      </c>
      <c r="F8" s="13">
        <v>-0.32270922595066659</v>
      </c>
      <c r="G8" s="13">
        <v>0.19670530146337617</v>
      </c>
      <c r="J8" s="80"/>
    </row>
    <row r="9" spans="2:10">
      <c r="B9" s="3" t="s">
        <v>5</v>
      </c>
      <c r="C9" s="12">
        <v>-5637.0169999999998</v>
      </c>
      <c r="D9" s="13">
        <v>-0.24698573463246035</v>
      </c>
      <c r="E9" s="12">
        <v>-7110.0882699999993</v>
      </c>
      <c r="F9" s="13">
        <v>-0.28531169355566843</v>
      </c>
      <c r="G9" s="13">
        <v>0.26132106218590434</v>
      </c>
      <c r="J9" s="80"/>
    </row>
    <row r="10" spans="2:10">
      <c r="B10" s="3" t="s">
        <v>6</v>
      </c>
      <c r="C10" s="12">
        <v>-862.40343999999993</v>
      </c>
      <c r="D10" s="13">
        <v>-3.7786181446314765E-2</v>
      </c>
      <c r="E10" s="12">
        <v>-1007.3428499999999</v>
      </c>
      <c r="F10" s="13">
        <v>-4.0422380652764205E-2</v>
      </c>
      <c r="G10" s="13">
        <v>0.16806450818424379</v>
      </c>
    </row>
    <row r="11" spans="2:10">
      <c r="B11" s="3" t="s">
        <v>7</v>
      </c>
      <c r="C11" s="12">
        <v>32.823980000000006</v>
      </c>
      <c r="D11" s="13">
        <v>1.4381817216199964E-3</v>
      </c>
      <c r="E11" s="12">
        <v>-272.39040999999997</v>
      </c>
      <c r="F11" s="13">
        <v>-1.0930408489207531E-2</v>
      </c>
      <c r="G11" s="13">
        <v>-9.2985186439913718</v>
      </c>
    </row>
    <row r="12" spans="2:10">
      <c r="B12" s="3" t="s">
        <v>8</v>
      </c>
      <c r="C12" s="12">
        <v>-99.721519999999984</v>
      </c>
      <c r="D12" s="13">
        <v>-4.3692954759344494E-3</v>
      </c>
      <c r="E12" s="12">
        <v>-98.159329999999997</v>
      </c>
      <c r="F12" s="13">
        <v>-3.938910969468138E-3</v>
      </c>
      <c r="G12" s="13">
        <v>-1.5665525355008536E-2</v>
      </c>
    </row>
    <row r="13" spans="2:10">
      <c r="B13" s="3" t="s">
        <v>9</v>
      </c>
      <c r="C13" s="12">
        <v>-532.89576</v>
      </c>
      <c r="D13" s="13">
        <v>-2.3348812105076725E-2</v>
      </c>
      <c r="E13" s="12">
        <v>-286.93995000000001</v>
      </c>
      <c r="F13" s="13">
        <v>-1.1514248483905087E-2</v>
      </c>
      <c r="G13" s="13">
        <v>-0.4615458190172127</v>
      </c>
    </row>
    <row r="14" spans="2:10">
      <c r="B14" s="3" t="s">
        <v>63</v>
      </c>
      <c r="C14" s="12">
        <v>0</v>
      </c>
      <c r="D14" s="13"/>
      <c r="E14" s="12">
        <v>0</v>
      </c>
      <c r="F14" s="13"/>
      <c r="G14" s="13"/>
    </row>
    <row r="15" spans="2:10">
      <c r="B15" s="3" t="s">
        <v>70</v>
      </c>
      <c r="C15" s="12">
        <v>84.41064999999999</v>
      </c>
      <c r="D15" s="13">
        <v>3.6984501556503175E-3</v>
      </c>
      <c r="E15" s="12">
        <v>69.621350000000007</v>
      </c>
      <c r="F15" s="13">
        <v>2.7937466486800651E-3</v>
      </c>
      <c r="G15" s="13"/>
    </row>
    <row r="16" spans="2:10">
      <c r="B16" s="4" t="s">
        <v>10</v>
      </c>
      <c r="C16" s="14">
        <v>492.57202999999271</v>
      </c>
      <c r="D16" s="14"/>
      <c r="E16" s="14">
        <v>305.3926600000006</v>
      </c>
      <c r="F16" s="14"/>
      <c r="G16" s="64">
        <v>-0.38000405747763399</v>
      </c>
    </row>
    <row r="17" spans="2:7">
      <c r="B17" s="2" t="s">
        <v>11</v>
      </c>
      <c r="C17" s="16">
        <v>-1139.317</v>
      </c>
      <c r="D17" s="10">
        <v>-4.9919140961301137E-2</v>
      </c>
      <c r="E17" s="16">
        <v>-1141.8467500000004</v>
      </c>
      <c r="F17" s="10">
        <v>-4.5819716669078164E-2</v>
      </c>
      <c r="G17" s="10">
        <v>2.2204092451885149E-3</v>
      </c>
    </row>
    <row r="18" spans="2:7">
      <c r="B18" s="5" t="s">
        <v>12</v>
      </c>
      <c r="C18" s="17">
        <v>0</v>
      </c>
      <c r="D18" s="17"/>
      <c r="E18" s="17">
        <v>8.1029999999969737E-2</v>
      </c>
      <c r="F18" s="17"/>
      <c r="G18" s="17"/>
    </row>
    <row r="19" spans="2:7">
      <c r="B19" s="5" t="s">
        <v>13</v>
      </c>
      <c r="C19" s="17">
        <v>-1027.242</v>
      </c>
      <c r="D19" s="17"/>
      <c r="E19" s="17">
        <v>-1167.1482900000003</v>
      </c>
      <c r="F19" s="17"/>
      <c r="G19" s="65">
        <v>0.13619603754519427</v>
      </c>
    </row>
    <row r="20" spans="2:7">
      <c r="B20" s="5" t="s">
        <v>14</v>
      </c>
      <c r="C20" s="17">
        <v>2.637</v>
      </c>
      <c r="D20" s="17"/>
      <c r="E20" s="17">
        <v>-5.6979199999999999</v>
      </c>
      <c r="F20" s="17"/>
      <c r="G20" s="65">
        <v>-3.1607584376185058</v>
      </c>
    </row>
    <row r="21" spans="2:7">
      <c r="B21" s="5" t="s">
        <v>15</v>
      </c>
      <c r="C21" s="17">
        <v>-114.712</v>
      </c>
      <c r="D21" s="17"/>
      <c r="E21" s="17">
        <v>30.918430000000008</v>
      </c>
      <c r="F21" s="17"/>
      <c r="G21" s="65">
        <v>-1.2695309121975034</v>
      </c>
    </row>
    <row r="22" spans="2:7">
      <c r="B22" s="2" t="s">
        <v>65</v>
      </c>
      <c r="C22" s="16">
        <v>0</v>
      </c>
      <c r="D22" s="17"/>
      <c r="E22" s="16">
        <v>0</v>
      </c>
      <c r="F22" s="17"/>
      <c r="G22" s="65"/>
    </row>
    <row r="23" spans="2:7">
      <c r="B23" s="2" t="s">
        <v>66</v>
      </c>
      <c r="C23" s="16">
        <v>-576.43824981359501</v>
      </c>
      <c r="D23" s="17"/>
      <c r="E23" s="16">
        <v>-592.62694404547915</v>
      </c>
      <c r="F23" s="17"/>
      <c r="G23" s="65"/>
    </row>
    <row r="24" spans="2:7">
      <c r="B24" s="2" t="s">
        <v>16</v>
      </c>
      <c r="C24" s="16">
        <v>-278.40750000000003</v>
      </c>
      <c r="D24" s="16"/>
      <c r="E24" s="16">
        <v>-224.66412999999997</v>
      </c>
      <c r="F24" s="16"/>
      <c r="G24" s="66">
        <v>-0.19303851368946612</v>
      </c>
    </row>
    <row r="25" spans="2:7">
      <c r="B25" s="4" t="s">
        <v>17</v>
      </c>
      <c r="C25" s="14">
        <v>-1501.5907198136022</v>
      </c>
      <c r="D25" s="15">
        <v>-6.579215337659039E-2</v>
      </c>
      <c r="E25" s="14">
        <v>-1653.7451640454788</v>
      </c>
      <c r="F25" s="15">
        <v>-6.6361037380385762E-2</v>
      </c>
      <c r="G25" s="15">
        <v>0.10132883896003575</v>
      </c>
    </row>
    <row r="26" spans="2:7">
      <c r="B26" s="6"/>
      <c r="C26" s="6"/>
      <c r="D26" s="6"/>
      <c r="E26" s="6"/>
      <c r="F26" s="6"/>
      <c r="G26" s="6"/>
    </row>
    <row r="27" spans="2:7">
      <c r="B27" s="3" t="s">
        <v>18</v>
      </c>
      <c r="C27" s="67">
        <v>198.768</v>
      </c>
      <c r="D27" s="19"/>
      <c r="E27" s="67">
        <v>65.402560000000008</v>
      </c>
      <c r="F27" s="19"/>
      <c r="G27" s="68">
        <v>-0.67096031554374946</v>
      </c>
    </row>
    <row r="28" spans="2:7">
      <c r="B28" s="4" t="s">
        <v>19</v>
      </c>
      <c r="C28" s="14">
        <v>-1302.8227198136021</v>
      </c>
      <c r="D28" s="15">
        <v>-5.7083139282535882E-2</v>
      </c>
      <c r="E28" s="14">
        <v>-1588.3426040454788</v>
      </c>
      <c r="F28" s="15">
        <v>-6.3736581192519584E-2</v>
      </c>
      <c r="G28" s="15">
        <v>0.2191548242824064</v>
      </c>
    </row>
    <row r="29" spans="2:7">
      <c r="B29" s="5" t="s">
        <v>67</v>
      </c>
      <c r="C29" s="6"/>
      <c r="D29" s="6"/>
      <c r="E29" s="6"/>
      <c r="F29" s="6"/>
      <c r="G29" s="6"/>
    </row>
    <row r="30" spans="2:7">
      <c r="B30" s="5" t="s">
        <v>68</v>
      </c>
      <c r="C30" s="18"/>
      <c r="D30" s="18"/>
      <c r="E30" s="18"/>
      <c r="F30" s="18"/>
      <c r="G30" s="18"/>
    </row>
    <row r="31" spans="2:7">
      <c r="B31" s="4" t="s">
        <v>19</v>
      </c>
      <c r="C31" s="14">
        <v>-1302.8227198136021</v>
      </c>
      <c r="D31" s="15">
        <v>-5.7083139282535882E-2</v>
      </c>
      <c r="E31" s="14">
        <v>-1588.3426040454788</v>
      </c>
      <c r="F31" s="15">
        <v>-6.3736581192519584E-2</v>
      </c>
      <c r="G31" s="15">
        <v>0.2191548242824064</v>
      </c>
    </row>
    <row r="32" spans="2:7">
      <c r="B32" s="4"/>
      <c r="C32" s="49"/>
      <c r="D32" s="15"/>
      <c r="E32" s="49"/>
      <c r="F32" s="15"/>
      <c r="G32" s="15"/>
    </row>
    <row r="33" spans="2:7">
      <c r="B33" s="4" t="s">
        <v>21</v>
      </c>
      <c r="C33" s="69">
        <v>1870.3581199999928</v>
      </c>
      <c r="D33" s="15">
        <v>8.1949686207081804E-2</v>
      </c>
      <c r="E33" s="69">
        <v>1900.6038500000004</v>
      </c>
      <c r="F33" s="15">
        <v>7.6266915772330329E-2</v>
      </c>
      <c r="G33" s="15">
        <v>1.617109027227781E-2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45"/>
  <sheetViews>
    <sheetView showGridLines="0" topLeftCell="A43" zoomScale="85" zoomScaleNormal="85" workbookViewId="0">
      <selection activeCell="E59" sqref="E59"/>
    </sheetView>
  </sheetViews>
  <sheetFormatPr baseColWidth="10" defaultRowHeight="14.5"/>
  <cols>
    <col min="2" max="2" width="43.26953125" customWidth="1"/>
    <col min="10" max="10" width="12.1796875" bestFit="1" customWidth="1"/>
  </cols>
  <sheetData>
    <row r="2" spans="2:10">
      <c r="B2" s="20" t="s">
        <v>23</v>
      </c>
      <c r="C2" s="26">
        <v>44561</v>
      </c>
      <c r="D2" s="27" t="s">
        <v>22</v>
      </c>
      <c r="E2" s="26">
        <v>44926</v>
      </c>
      <c r="F2" s="27" t="s">
        <v>22</v>
      </c>
    </row>
    <row r="3" spans="2:10">
      <c r="B3" s="21"/>
      <c r="C3" s="28"/>
      <c r="D3" s="21"/>
      <c r="E3" s="28"/>
      <c r="F3" s="21"/>
    </row>
    <row r="4" spans="2:10">
      <c r="B4" s="22" t="s">
        <v>24</v>
      </c>
      <c r="C4" s="29">
        <v>6807.3712500000001</v>
      </c>
      <c r="D4" s="33">
        <v>0.28842034581604847</v>
      </c>
      <c r="E4" s="29">
        <v>7341.88627</v>
      </c>
      <c r="F4" s="33">
        <v>0.29787364042412695</v>
      </c>
    </row>
    <row r="5" spans="2:10">
      <c r="B5" s="54"/>
      <c r="C5" s="70"/>
      <c r="D5" s="30"/>
      <c r="E5" s="70"/>
      <c r="F5" s="30"/>
    </row>
    <row r="6" spans="2:10">
      <c r="B6" s="23" t="s">
        <v>25</v>
      </c>
      <c r="C6" s="31">
        <v>241.691</v>
      </c>
      <c r="D6" s="32"/>
      <c r="E6" s="31">
        <v>242.14599999999999</v>
      </c>
      <c r="F6" s="32">
        <v>9.8243023497748393E-3</v>
      </c>
    </row>
    <row r="7" spans="2:10">
      <c r="B7" s="23" t="s">
        <v>26</v>
      </c>
      <c r="C7" s="31">
        <v>3362.6480000000001</v>
      </c>
      <c r="D7" s="76">
        <v>0.14247145680759571</v>
      </c>
      <c r="E7" s="31">
        <v>3617.1410000000001</v>
      </c>
      <c r="F7" s="76">
        <v>0.14675397002538518</v>
      </c>
    </row>
    <row r="8" spans="2:10">
      <c r="B8" s="23" t="s">
        <v>27</v>
      </c>
      <c r="C8" s="31">
        <v>65</v>
      </c>
      <c r="D8" s="76"/>
      <c r="E8" s="31">
        <v>65</v>
      </c>
      <c r="F8" s="76">
        <v>2.6371678769641646E-3</v>
      </c>
      <c r="J8" s="80"/>
    </row>
    <row r="9" spans="2:10">
      <c r="B9" s="58" t="s">
        <v>28</v>
      </c>
      <c r="C9" s="31">
        <v>2877.8220000000001</v>
      </c>
      <c r="D9" s="76">
        <v>0.12192994710506384</v>
      </c>
      <c r="E9" s="31">
        <v>3060.71</v>
      </c>
      <c r="F9" s="76">
        <v>0.12417855527235368</v>
      </c>
      <c r="J9" s="80"/>
    </row>
    <row r="10" spans="2:10">
      <c r="B10" s="23" t="s">
        <v>29</v>
      </c>
      <c r="C10" s="31">
        <v>260.21024999999997</v>
      </c>
      <c r="D10" s="77"/>
      <c r="E10" s="31">
        <v>356.88927000000001</v>
      </c>
      <c r="F10" s="77">
        <v>1.4479644899649086E-2</v>
      </c>
    </row>
    <row r="11" spans="2:10">
      <c r="B11" s="23"/>
      <c r="C11" s="31"/>
      <c r="D11" s="77"/>
      <c r="E11" s="31"/>
      <c r="F11" s="77"/>
    </row>
    <row r="12" spans="2:10">
      <c r="B12" s="22" t="s">
        <v>30</v>
      </c>
      <c r="C12" s="29">
        <v>16794.886180000001</v>
      </c>
      <c r="D12" s="33">
        <v>0.71157965418395153</v>
      </c>
      <c r="E12" s="29">
        <v>17305.767209999998</v>
      </c>
      <c r="F12" s="33">
        <v>0.7021263595758731</v>
      </c>
    </row>
    <row r="13" spans="2:10">
      <c r="B13" s="23"/>
      <c r="C13" s="21"/>
      <c r="D13" s="34"/>
      <c r="E13" s="21"/>
      <c r="F13" s="34"/>
    </row>
    <row r="14" spans="2:10">
      <c r="B14" s="23" t="s">
        <v>31</v>
      </c>
      <c r="C14" s="31">
        <v>5667.7033100000008</v>
      </c>
      <c r="D14" s="76">
        <v>0.24013395018715378</v>
      </c>
      <c r="E14" s="31">
        <v>6878.6903000000002</v>
      </c>
      <c r="F14" s="76">
        <v>0.27908093991915378</v>
      </c>
    </row>
    <row r="15" spans="2:10">
      <c r="B15" s="23" t="s">
        <v>32</v>
      </c>
      <c r="C15" s="31">
        <v>9971.2146799999991</v>
      </c>
      <c r="D15" s="76">
        <v>0.42246868586925662</v>
      </c>
      <c r="E15" s="31">
        <v>9684.2929100000001</v>
      </c>
      <c r="F15" s="76">
        <v>0.39290932574405868</v>
      </c>
    </row>
    <row r="16" spans="2:10">
      <c r="B16" s="23" t="s">
        <v>27</v>
      </c>
      <c r="C16" s="31">
        <v>0</v>
      </c>
      <c r="D16" s="71"/>
      <c r="E16" s="31">
        <v>0</v>
      </c>
      <c r="F16" s="71">
        <v>0</v>
      </c>
    </row>
    <row r="17" spans="2:6">
      <c r="B17" s="23" t="s">
        <v>33</v>
      </c>
      <c r="C17" s="72">
        <v>238.7354</v>
      </c>
      <c r="D17" s="32"/>
      <c r="E17" s="72">
        <v>11.301</v>
      </c>
      <c r="F17" s="32">
        <v>4.5850206427033884E-4</v>
      </c>
    </row>
    <row r="18" spans="2:6">
      <c r="B18" s="23" t="s">
        <v>34</v>
      </c>
      <c r="C18" s="31">
        <v>20.464790000000004</v>
      </c>
      <c r="D18" s="32"/>
      <c r="E18" s="31">
        <v>28.905999999999999</v>
      </c>
      <c r="F18" s="32">
        <v>1.1727688407927098E-3</v>
      </c>
    </row>
    <row r="19" spans="2:6">
      <c r="B19" s="23" t="s">
        <v>35</v>
      </c>
      <c r="C19" s="31">
        <v>896.76800000000003</v>
      </c>
      <c r="D19" s="32"/>
      <c r="E19" s="31">
        <v>702.577</v>
      </c>
      <c r="F19" s="32">
        <v>2.8504823007597723E-2</v>
      </c>
    </row>
    <row r="20" spans="2:6">
      <c r="B20" s="23"/>
      <c r="C20" s="31"/>
      <c r="D20" s="32"/>
      <c r="E20" s="31"/>
      <c r="F20" s="32"/>
    </row>
    <row r="21" spans="2:6" ht="15" thickBot="1">
      <c r="B21" s="24" t="s">
        <v>36</v>
      </c>
      <c r="C21" s="35">
        <v>23602.257430000001</v>
      </c>
      <c r="D21" s="36">
        <v>1</v>
      </c>
      <c r="E21" s="35">
        <v>24647.653479999997</v>
      </c>
      <c r="F21" s="36">
        <v>1</v>
      </c>
    </row>
    <row r="22" spans="2:6" ht="15" thickTop="1">
      <c r="B22" s="21"/>
      <c r="C22" s="37"/>
      <c r="D22" s="38"/>
      <c r="E22" s="37"/>
      <c r="F22" s="38"/>
    </row>
    <row r="23" spans="2:6">
      <c r="B23" s="20" t="s">
        <v>37</v>
      </c>
      <c r="C23" s="26">
        <v>44561</v>
      </c>
      <c r="D23" s="27" t="s">
        <v>22</v>
      </c>
      <c r="E23" s="26">
        <v>44926</v>
      </c>
      <c r="F23" s="27" t="s">
        <v>22</v>
      </c>
    </row>
    <row r="24" spans="2:6">
      <c r="B24" s="21"/>
      <c r="C24" s="28"/>
      <c r="D24" s="21"/>
      <c r="E24" s="28"/>
      <c r="F24" s="21"/>
    </row>
    <row r="25" spans="2:6">
      <c r="B25" s="22" t="s">
        <v>38</v>
      </c>
      <c r="C25" s="29">
        <v>1363.4596100000008</v>
      </c>
      <c r="D25" s="33">
        <v>5.7768187886954342E-2</v>
      </c>
      <c r="E25" s="29">
        <v>512.79070000000104</v>
      </c>
      <c r="F25" s="33">
        <v>2.0804849299097799E-2</v>
      </c>
    </row>
    <row r="26" spans="2:6">
      <c r="B26" s="25" t="s">
        <v>39</v>
      </c>
      <c r="C26" s="39">
        <v>132.185</v>
      </c>
      <c r="D26" s="78"/>
      <c r="E26" s="39">
        <v>132.185</v>
      </c>
      <c r="F26" s="78"/>
    </row>
    <row r="27" spans="2:6">
      <c r="B27" s="25" t="s">
        <v>40</v>
      </c>
      <c r="C27" s="39">
        <v>0</v>
      </c>
      <c r="D27" s="78"/>
      <c r="E27" s="39">
        <v>0</v>
      </c>
      <c r="F27" s="78"/>
    </row>
    <row r="28" spans="2:6">
      <c r="B28" s="25" t="s">
        <v>41</v>
      </c>
      <c r="C28" s="39">
        <v>2629.2280000000001</v>
      </c>
      <c r="D28" s="40"/>
      <c r="E28" s="39">
        <v>1771.1724999999999</v>
      </c>
      <c r="F28" s="40"/>
    </row>
    <row r="29" spans="2:6">
      <c r="B29" s="25" t="s">
        <v>42</v>
      </c>
      <c r="C29" s="39">
        <v>-710.74238000000003</v>
      </c>
      <c r="D29" s="40"/>
      <c r="E29" s="39">
        <v>-612.03</v>
      </c>
      <c r="F29" s="40"/>
    </row>
    <row r="30" spans="2:6">
      <c r="B30" s="25" t="s">
        <v>43</v>
      </c>
      <c r="C30" s="39">
        <v>-687.21100999999908</v>
      </c>
      <c r="D30" s="40"/>
      <c r="E30" s="39">
        <v>-778.53679999999883</v>
      </c>
      <c r="F30" s="40"/>
    </row>
    <row r="31" spans="2:6">
      <c r="B31" s="23"/>
      <c r="C31" s="31"/>
      <c r="D31" s="32"/>
      <c r="E31" s="31"/>
      <c r="F31" s="32"/>
    </row>
    <row r="32" spans="2:6">
      <c r="B32" s="22" t="s">
        <v>44</v>
      </c>
      <c r="C32" s="29">
        <v>9919.4657699999989</v>
      </c>
      <c r="D32" s="33">
        <v>0.42027615496404164</v>
      </c>
      <c r="E32" s="29">
        <v>13746.951999999999</v>
      </c>
      <c r="F32" s="33">
        <v>0.55773879027433704</v>
      </c>
    </row>
    <row r="33" spans="2:6">
      <c r="B33" s="54"/>
      <c r="C33" s="70"/>
      <c r="D33" s="34"/>
      <c r="E33" s="70"/>
      <c r="F33" s="34"/>
    </row>
    <row r="34" spans="2:6">
      <c r="B34" s="23" t="s">
        <v>59</v>
      </c>
      <c r="C34" s="31">
        <v>301.738</v>
      </c>
      <c r="D34" s="81">
        <v>1.2784285906814517E-2</v>
      </c>
      <c r="E34" s="31">
        <v>249.93600000000001</v>
      </c>
      <c r="F34" s="81">
        <v>1.0140356776875623E-2</v>
      </c>
    </row>
    <row r="35" spans="2:6">
      <c r="B35" s="23" t="s">
        <v>45</v>
      </c>
      <c r="C35" s="31">
        <v>8427.7277699999995</v>
      </c>
      <c r="D35" s="76">
        <v>0.35707296182940279</v>
      </c>
      <c r="E35" s="31">
        <v>12307.016</v>
      </c>
      <c r="F35" s="76">
        <v>0.49931795779206162</v>
      </c>
    </row>
    <row r="36" spans="2:6">
      <c r="B36" s="23" t="s">
        <v>46</v>
      </c>
      <c r="C36" s="31">
        <v>0</v>
      </c>
      <c r="D36" s="41"/>
      <c r="E36" s="31">
        <v>0</v>
      </c>
      <c r="F36" s="41"/>
    </row>
    <row r="37" spans="2:6">
      <c r="B37" s="23" t="s">
        <v>72</v>
      </c>
      <c r="C37" s="31">
        <v>1190</v>
      </c>
      <c r="D37" s="32"/>
      <c r="E37" s="31">
        <v>1190</v>
      </c>
      <c r="F37" s="32">
        <v>4.8280458055190094E-2</v>
      </c>
    </row>
    <row r="38" spans="2:6">
      <c r="B38" s="22" t="s">
        <v>47</v>
      </c>
      <c r="C38" s="29">
        <v>12319.3315</v>
      </c>
      <c r="D38" s="33">
        <v>0.52195565714900394</v>
      </c>
      <c r="E38" s="29">
        <v>10387.91</v>
      </c>
      <c r="F38" s="33">
        <v>0.42145636042656504</v>
      </c>
    </row>
    <row r="39" spans="2:6">
      <c r="B39" s="54"/>
      <c r="C39" s="70"/>
      <c r="D39" s="34"/>
      <c r="E39" s="70"/>
      <c r="F39" s="34"/>
    </row>
    <row r="40" spans="2:6">
      <c r="B40" s="23" t="s">
        <v>69</v>
      </c>
      <c r="C40" s="31">
        <v>225.13249999999999</v>
      </c>
      <c r="D40" s="81">
        <v>9.5386005306455253E-3</v>
      </c>
      <c r="E40" s="31">
        <v>63.569000000000003</v>
      </c>
      <c r="F40" s="81">
        <v>2.5791096118574614E-3</v>
      </c>
    </row>
    <row r="41" spans="2:6">
      <c r="B41" s="23" t="s">
        <v>48</v>
      </c>
      <c r="C41" s="31">
        <v>3331.3519999999999</v>
      </c>
      <c r="D41" s="76">
        <v>0.14114548523632542</v>
      </c>
      <c r="E41" s="31">
        <v>2493.92</v>
      </c>
      <c r="F41" s="76">
        <v>0.10118285710336107</v>
      </c>
    </row>
    <row r="42" spans="2:6">
      <c r="B42" s="23" t="s">
        <v>49</v>
      </c>
      <c r="C42" s="31">
        <v>8762.8469999999998</v>
      </c>
      <c r="D42" s="76">
        <v>0.37127157138203298</v>
      </c>
      <c r="E42" s="31">
        <v>7830.4210000000003</v>
      </c>
      <c r="F42" s="76">
        <v>0.31769438037393249</v>
      </c>
    </row>
    <row r="43" spans="2:6">
      <c r="B43" s="23"/>
      <c r="C43" s="31"/>
      <c r="D43" s="32"/>
      <c r="E43" s="31"/>
      <c r="F43" s="32"/>
    </row>
    <row r="44" spans="2:6" ht="15" thickBot="1">
      <c r="B44" s="24" t="s">
        <v>50</v>
      </c>
      <c r="C44" s="35">
        <v>23602.256880000001</v>
      </c>
      <c r="D44" s="36">
        <v>1</v>
      </c>
      <c r="E44" s="35">
        <v>24647.652700000002</v>
      </c>
      <c r="F44" s="36">
        <v>1</v>
      </c>
    </row>
    <row r="45" spans="2:6" ht="15" thickTop="1"/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0"/>
  <sheetViews>
    <sheetView showGridLines="0" zoomScaleNormal="100" workbookViewId="0">
      <selection activeCell="E3" sqref="E3"/>
    </sheetView>
  </sheetViews>
  <sheetFormatPr baseColWidth="10" defaultColWidth="9.1796875" defaultRowHeight="14.5"/>
  <cols>
    <col min="2" max="2" width="37.1796875" customWidth="1"/>
    <col min="10" max="10" width="11.36328125" bestFit="1" customWidth="1"/>
  </cols>
  <sheetData>
    <row r="2" spans="2:10" ht="32.5" customHeight="1">
      <c r="B2" s="1" t="s">
        <v>60</v>
      </c>
      <c r="C2" s="7">
        <v>44561</v>
      </c>
      <c r="D2" s="8" t="s">
        <v>22</v>
      </c>
      <c r="E2" s="7">
        <v>44926</v>
      </c>
      <c r="F2" s="8" t="s">
        <v>22</v>
      </c>
      <c r="G2" s="74" t="s">
        <v>64</v>
      </c>
    </row>
    <row r="3" spans="2:10">
      <c r="B3" s="2" t="s">
        <v>0</v>
      </c>
      <c r="C3" s="9">
        <v>20172.281790000001</v>
      </c>
      <c r="D3" s="10">
        <v>1</v>
      </c>
      <c r="E3" s="9">
        <v>22407.360000000001</v>
      </c>
      <c r="F3" s="10">
        <v>1</v>
      </c>
      <c r="G3" s="66">
        <v>0.11079947391514203</v>
      </c>
    </row>
    <row r="4" spans="2:10">
      <c r="B4" s="3" t="s">
        <v>1</v>
      </c>
      <c r="C4" s="11">
        <v>472.32374000000004</v>
      </c>
      <c r="D4" s="11"/>
      <c r="E4" s="11">
        <v>419.48700000000002</v>
      </c>
      <c r="F4" s="11"/>
      <c r="G4" s="68">
        <v>-0.11186551834129704</v>
      </c>
    </row>
    <row r="5" spans="2:10">
      <c r="B5" s="3" t="s">
        <v>2</v>
      </c>
      <c r="C5" s="12">
        <v>-7959.3964200000019</v>
      </c>
      <c r="D5" s="13">
        <v>-0.39457095150959626</v>
      </c>
      <c r="E5" s="12">
        <v>-7192.6073100000003</v>
      </c>
      <c r="F5" s="13"/>
      <c r="G5" s="68">
        <v>-9.6337595156493205E-2</v>
      </c>
    </row>
    <row r="6" spans="2:10">
      <c r="B6" s="4" t="s">
        <v>3</v>
      </c>
      <c r="C6" s="14">
        <v>12685.20911</v>
      </c>
      <c r="D6" s="73">
        <v>0.62884354095670203</v>
      </c>
      <c r="E6" s="14">
        <v>15634.239690000002</v>
      </c>
      <c r="F6" s="73">
        <v>0.69772787557302607</v>
      </c>
      <c r="G6" s="64">
        <v>0.23247788463141877</v>
      </c>
    </row>
    <row r="7" spans="2:10">
      <c r="B7" s="3" t="s">
        <v>4</v>
      </c>
      <c r="C7" s="12">
        <v>-6067.4685699999991</v>
      </c>
      <c r="D7" s="13">
        <v>-0.30078246145697923</v>
      </c>
      <c r="E7" s="12">
        <v>-7231.8130000000001</v>
      </c>
      <c r="F7" s="13">
        <v>-0.32274275059623264</v>
      </c>
      <c r="G7" s="68">
        <v>0.19189954040421198</v>
      </c>
    </row>
    <row r="8" spans="2:10">
      <c r="B8" s="3" t="s">
        <v>5</v>
      </c>
      <c r="C8" s="12">
        <v>-5135.5529999999999</v>
      </c>
      <c r="D8" s="13">
        <v>-0.25458463516734364</v>
      </c>
      <c r="E8" s="12">
        <v>-6456.6108800000002</v>
      </c>
      <c r="F8" s="13">
        <v>-0.28814688031075503</v>
      </c>
      <c r="G8" s="68">
        <v>0.25723770740950397</v>
      </c>
      <c r="J8" s="80"/>
    </row>
    <row r="9" spans="2:10">
      <c r="B9" s="3" t="s">
        <v>6</v>
      </c>
      <c r="C9" s="12">
        <v>-752.7446799999999</v>
      </c>
      <c r="D9" s="13">
        <v>-3.7315792424293705E-2</v>
      </c>
      <c r="E9" s="12">
        <v>-902.51</v>
      </c>
      <c r="F9" s="13">
        <v>-4.0277391000099964E-2</v>
      </c>
      <c r="G9" s="68">
        <v>0.19895898832523148</v>
      </c>
      <c r="J9" s="80"/>
    </row>
    <row r="10" spans="2:10">
      <c r="B10" s="3" t="s">
        <v>7</v>
      </c>
      <c r="C10" s="11">
        <v>-54.813899999999997</v>
      </c>
      <c r="D10" s="11"/>
      <c r="E10" s="11">
        <v>-252.25399999999999</v>
      </c>
      <c r="F10" s="11"/>
      <c r="G10" s="68"/>
    </row>
    <row r="11" spans="2:10">
      <c r="B11" s="3" t="s">
        <v>8</v>
      </c>
      <c r="C11" s="11">
        <v>-95.533650000000009</v>
      </c>
      <c r="D11" s="11"/>
      <c r="E11" s="11">
        <v>-90.12</v>
      </c>
      <c r="F11" s="11"/>
      <c r="G11" s="68"/>
    </row>
    <row r="12" spans="2:10">
      <c r="B12" s="3" t="s">
        <v>9</v>
      </c>
      <c r="C12" s="11">
        <v>-226.09390999999997</v>
      </c>
      <c r="D12" s="11"/>
      <c r="E12" s="11">
        <v>-283.47474999999997</v>
      </c>
      <c r="F12" s="11"/>
      <c r="G12" s="68"/>
    </row>
    <row r="13" spans="2:10">
      <c r="B13" s="3" t="s">
        <v>70</v>
      </c>
      <c r="C13" s="11">
        <v>84.410650000000004</v>
      </c>
      <c r="D13" s="11"/>
      <c r="E13" s="11">
        <v>69.620999999999995</v>
      </c>
      <c r="F13" s="11"/>
      <c r="G13" s="79"/>
    </row>
    <row r="14" spans="2:10">
      <c r="B14" s="4" t="s">
        <v>10</v>
      </c>
      <c r="C14" s="14">
        <v>437.41205000000105</v>
      </c>
      <c r="D14" s="15"/>
      <c r="E14" s="14">
        <v>487.07806000000187</v>
      </c>
      <c r="F14" s="15"/>
      <c r="G14" s="64">
        <v>0.11354513438758879</v>
      </c>
    </row>
    <row r="15" spans="2:10">
      <c r="B15" s="2" t="s">
        <v>11</v>
      </c>
      <c r="C15" s="16">
        <v>-594.75308000000018</v>
      </c>
      <c r="D15" s="10">
        <v>-2.9483678950729161E-2</v>
      </c>
      <c r="E15" s="16">
        <v>-623.20299999999997</v>
      </c>
      <c r="F15" s="10">
        <v>-2.7812424132070888E-2</v>
      </c>
      <c r="G15" s="66">
        <v>4.783484265436639E-2</v>
      </c>
    </row>
    <row r="16" spans="2:10">
      <c r="B16" s="5" t="s">
        <v>12</v>
      </c>
      <c r="C16" s="17">
        <v>425.24387999999999</v>
      </c>
      <c r="D16" s="17"/>
      <c r="E16" s="17">
        <v>455.30599999999998</v>
      </c>
      <c r="F16" s="17"/>
      <c r="G16" s="68"/>
    </row>
    <row r="17" spans="2:7">
      <c r="B17" s="5" t="s">
        <v>13</v>
      </c>
      <c r="C17" s="18">
        <v>-989.51596000000006</v>
      </c>
      <c r="D17" s="6"/>
      <c r="E17" s="18">
        <v>-1163.546</v>
      </c>
      <c r="F17" s="6"/>
      <c r="G17" s="68"/>
    </row>
    <row r="18" spans="2:7">
      <c r="B18" s="5" t="s">
        <v>14</v>
      </c>
      <c r="C18" s="17">
        <v>2.637</v>
      </c>
      <c r="D18" s="17"/>
      <c r="E18" s="17">
        <v>-5.6959999999999997</v>
      </c>
      <c r="F18" s="17"/>
      <c r="G18" s="68"/>
    </row>
    <row r="19" spans="2:7">
      <c r="B19" s="5" t="s">
        <v>15</v>
      </c>
      <c r="C19" s="17">
        <v>-33.118000000000002</v>
      </c>
      <c r="D19" s="17"/>
      <c r="E19" s="17">
        <v>90.733000000000004</v>
      </c>
      <c r="F19" s="17"/>
      <c r="G19" s="68"/>
    </row>
    <row r="20" spans="2:7">
      <c r="B20" s="3" t="s">
        <v>16</v>
      </c>
      <c r="C20" s="19">
        <v>-261.142</v>
      </c>
      <c r="D20" s="19"/>
      <c r="E20" s="19">
        <v>-209.92569999999998</v>
      </c>
      <c r="F20" s="19"/>
      <c r="G20" s="68">
        <v>-0.19612433082384303</v>
      </c>
    </row>
    <row r="21" spans="2:7">
      <c r="B21" s="3" t="s">
        <v>61</v>
      </c>
      <c r="C21" s="19">
        <v>-508.85556000000003</v>
      </c>
      <c r="D21" s="19"/>
      <c r="E21" s="19">
        <v>-529.16499999999996</v>
      </c>
      <c r="F21" s="19"/>
      <c r="G21" s="68">
        <v>3.9911993886830942E-2</v>
      </c>
    </row>
    <row r="22" spans="2:7">
      <c r="B22" s="4" t="s">
        <v>17</v>
      </c>
      <c r="C22" s="14">
        <v>-927.33858999999916</v>
      </c>
      <c r="D22" s="15">
        <v>-4.5970931779255056E-2</v>
      </c>
      <c r="E22" s="14">
        <v>-875.21563999999807</v>
      </c>
      <c r="F22" s="15">
        <v>-3.9059293018008284E-2</v>
      </c>
      <c r="G22" s="64">
        <v>-5.6207032212474979E-2</v>
      </c>
    </row>
    <row r="23" spans="2:7">
      <c r="B23" s="6"/>
      <c r="C23" s="6"/>
      <c r="D23" s="6"/>
      <c r="E23" s="6"/>
      <c r="F23" s="6"/>
      <c r="G23" s="65"/>
    </row>
    <row r="24" spans="2:7">
      <c r="B24" s="3" t="s">
        <v>18</v>
      </c>
      <c r="C24" s="19">
        <v>240.12854000000002</v>
      </c>
      <c r="D24" s="19"/>
      <c r="E24" s="19">
        <v>96.679020000000008</v>
      </c>
      <c r="F24" s="19"/>
      <c r="G24" s="68"/>
    </row>
    <row r="25" spans="2:7">
      <c r="B25" s="4" t="s">
        <v>19</v>
      </c>
      <c r="C25" s="14">
        <v>-687.21004999999911</v>
      </c>
      <c r="D25" s="15">
        <v>-3.4067045917466288E-2</v>
      </c>
      <c r="E25" s="14">
        <v>-778.53662000000031</v>
      </c>
      <c r="F25" s="15">
        <v>-3.4744682997015282E-2</v>
      </c>
      <c r="G25" s="64">
        <v>0.13289469500628129</v>
      </c>
    </row>
    <row r="26" spans="2:7">
      <c r="B26" s="6"/>
      <c r="C26" s="6"/>
      <c r="D26" s="6"/>
      <c r="E26" s="6"/>
      <c r="F26" s="6"/>
      <c r="G26" s="65"/>
    </row>
    <row r="27" spans="2:7">
      <c r="B27" s="5" t="s">
        <v>20</v>
      </c>
      <c r="C27" s="6"/>
      <c r="D27" s="6"/>
      <c r="E27" s="6"/>
      <c r="F27" s="6"/>
      <c r="G27" s="75"/>
    </row>
    <row r="28" spans="2:7">
      <c r="B28" s="4" t="s">
        <v>19</v>
      </c>
      <c r="C28" s="14">
        <v>-687.21004999999911</v>
      </c>
      <c r="D28" s="15">
        <v>-3.4067045917466288E-2</v>
      </c>
      <c r="E28" s="14">
        <v>-778.53662000000031</v>
      </c>
      <c r="F28" s="15">
        <v>-3.4744682997015282E-2</v>
      </c>
      <c r="G28" s="64">
        <v>0.13289469500628129</v>
      </c>
    </row>
    <row r="29" spans="2:7">
      <c r="B29" s="4"/>
      <c r="C29" s="15"/>
      <c r="D29" s="15"/>
      <c r="E29" s="15"/>
      <c r="F29" s="15"/>
      <c r="G29" s="64"/>
    </row>
    <row r="30" spans="2:7">
      <c r="B30" s="4" t="s">
        <v>21</v>
      </c>
      <c r="C30" s="69">
        <v>1482.187540000001</v>
      </c>
      <c r="D30" s="15">
        <v>7.3476444332379168E-2</v>
      </c>
      <c r="E30" s="69">
        <v>1945.8158100000016</v>
      </c>
      <c r="F30" s="15">
        <v>8.6838244666038372E-2</v>
      </c>
      <c r="G30" s="64">
        <v>0.31280000505199246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 Consolidado</vt:lpstr>
      <vt:lpstr>PL Consolidado</vt:lpstr>
      <vt:lpstr>BS Individual</vt:lpstr>
      <vt:lpstr>PL 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2023-04-18T09:49:28Z</dcterms:modified>
</cp:coreProperties>
</file>